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ylanzsigray/Desktop/"/>
    </mc:Choice>
  </mc:AlternateContent>
  <xr:revisionPtr revIDLastSave="0" documentId="13_ncr:1_{CE0A9DDD-3683-5A4C-AA1A-2689984B5F2A}" xr6:coauthVersionLast="46" xr6:coauthVersionMax="46" xr10:uidLastSave="{00000000-0000-0000-0000-000000000000}"/>
  <bookViews>
    <workbookView xWindow="0" yWindow="500" windowWidth="28800" windowHeight="15800" xr2:uid="{00000000-000D-0000-FFFF-FFFF00000000}"/>
  </bookViews>
  <sheets>
    <sheet name="Instructions" sheetId="5" r:id="rId1"/>
    <sheet name="Data Input" sheetId="1" r:id="rId2"/>
    <sheet name="Existing Curve Trim" sheetId="2" r:id="rId3"/>
    <sheet name="Larger or Smaller Trim" sheetId="3" r:id="rId4"/>
    <sheet name="Both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  <c r="B16" i="1" l="1"/>
  <c r="I13" i="1" l="1"/>
  <c r="C13" i="1"/>
  <c r="J13" i="1"/>
  <c r="B17" i="1"/>
  <c r="I14" i="1" s="1"/>
  <c r="F13" i="1"/>
  <c r="D13" i="1"/>
  <c r="H13" i="1"/>
  <c r="E13" i="1"/>
  <c r="G13" i="1"/>
  <c r="I15" i="1" l="1"/>
  <c r="D14" i="1"/>
  <c r="D15" i="1" s="1"/>
  <c r="E14" i="1"/>
  <c r="E15" i="1" s="1"/>
  <c r="H14" i="1"/>
  <c r="H15" i="1" s="1"/>
  <c r="G14" i="1"/>
  <c r="G15" i="1" s="1"/>
  <c r="C14" i="1"/>
  <c r="C15" i="1" s="1"/>
  <c r="J14" i="1"/>
  <c r="J15" i="1" s="1"/>
  <c r="F14" i="1"/>
  <c r="F15" i="1" s="1"/>
</calcChain>
</file>

<file path=xl/sharedStrings.xml><?xml version="1.0" encoding="utf-8"?>
<sst xmlns="http://schemas.openxmlformats.org/spreadsheetml/2006/main" count="17" uniqueCount="14">
  <si>
    <t>BHP</t>
  </si>
  <si>
    <t xml:space="preserve">Trims greater than 10% can reduce hydraulic efficiency.  </t>
  </si>
  <si>
    <t>CURRENT IMPELLER DIA.</t>
  </si>
  <si>
    <t>NEW IMPELLER DIA.</t>
  </si>
  <si>
    <t>FLOW</t>
  </si>
  <si>
    <t>HEAD</t>
  </si>
  <si>
    <t>EFFICIENCY</t>
  </si>
  <si>
    <t>DATA POINT</t>
  </si>
  <si>
    <t>NEW BHP</t>
  </si>
  <si>
    <t>Specific Gravity</t>
  </si>
  <si>
    <t xml:space="preserve">                          Data Input for Trim Calculator</t>
  </si>
  <si>
    <t xml:space="preserve">                          Existing Curve Trim</t>
  </si>
  <si>
    <t xml:space="preserve">                          Larger or Smaller Trim</t>
  </si>
  <si>
    <t xml:space="preserve">                          Both Trims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</si>
</sst>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1478BD"/>
      <name val="Calibri (Body)"/>
    </font>
    <font>
      <b/>
      <sz val="36"/>
      <color rgb="FF1478BD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2"/>
      <color rgb="FF1478BD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/>
    <xf numFmtId="0" fontId="6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166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5" fontId="2" fillId="5" borderId="1" xfId="0" applyNumberFormat="1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DB4E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'Data Input'!$C$4</c:f>
              <c:strCache>
                <c:ptCount val="1"/>
                <c:pt idx="0">
                  <c:v>9.3750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'Data Input'!$C$6:$J$6</c:f>
              <c:numCache>
                <c:formatCode>0</c:formatCode>
                <c:ptCount val="8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</c:numCache>
            </c:numRef>
          </c:xVal>
          <c:yVal>
            <c:numRef>
              <c:f>'Data Input'!$C$7:$J$7</c:f>
              <c:numCache>
                <c:formatCode>0</c:formatCode>
                <c:ptCount val="8"/>
                <c:pt idx="0">
                  <c:v>205</c:v>
                </c:pt>
                <c:pt idx="1">
                  <c:v>201</c:v>
                </c:pt>
                <c:pt idx="2">
                  <c:v>195</c:v>
                </c:pt>
                <c:pt idx="3">
                  <c:v>188</c:v>
                </c:pt>
                <c:pt idx="4">
                  <c:v>178</c:v>
                </c:pt>
                <c:pt idx="5">
                  <c:v>165</c:v>
                </c:pt>
                <c:pt idx="6">
                  <c:v>147</c:v>
                </c:pt>
                <c:pt idx="7">
                  <c:v>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E5-BD40-9EC7-EB18673A8910}"/>
            </c:ext>
          </c:extLst>
        </c:ser>
        <c:ser>
          <c:idx val="1"/>
          <c:order val="1"/>
          <c:tx>
            <c:strRef>
              <c:f>'Data Input'!$B$9</c:f>
              <c:strCache>
                <c:ptCount val="1"/>
                <c:pt idx="0">
                  <c:v>BHP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'Data Input'!$C$6:$J$6</c:f>
              <c:numCache>
                <c:formatCode>0</c:formatCode>
                <c:ptCount val="8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</c:numCache>
            </c:numRef>
          </c:xVal>
          <c:yVal>
            <c:numRef>
              <c:f>'Data Input'!$C$9:$J$9</c:f>
              <c:numCache>
                <c:formatCode>0.0</c:formatCode>
                <c:ptCount val="8"/>
                <c:pt idx="0">
                  <c:v>25.883838383838384</c:v>
                </c:pt>
                <c:pt idx="1">
                  <c:v>42.297979797979799</c:v>
                </c:pt>
                <c:pt idx="2">
                  <c:v>50.591531755915319</c:v>
                </c:pt>
                <c:pt idx="3">
                  <c:v>59.343434343434346</c:v>
                </c:pt>
                <c:pt idx="4">
                  <c:v>66.889129389129394</c:v>
                </c:pt>
                <c:pt idx="5">
                  <c:v>72.674418604651166</c:v>
                </c:pt>
                <c:pt idx="6">
                  <c:v>75.537350246652579</c:v>
                </c:pt>
                <c:pt idx="7">
                  <c:v>76.061823049774858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E5-BD40-9EC7-EB18673A8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712640"/>
        <c:axId val="169731200"/>
      </c:scatterChart>
      <c:valAx>
        <c:axId val="169712640"/>
        <c:scaling>
          <c:orientation val="minMax"/>
        </c:scaling>
        <c:delete val="0"/>
        <c:axPos val="b"/>
        <c:majorGridlines/>
        <c:minorGridlines/>
        <c:numFmt formatCode="0" sourceLinked="1"/>
        <c:majorTickMark val="out"/>
        <c:minorTickMark val="none"/>
        <c:tickLblPos val="nextTo"/>
        <c:crossAx val="169731200"/>
        <c:crosses val="autoZero"/>
        <c:crossBetween val="midCat"/>
      </c:valAx>
      <c:valAx>
        <c:axId val="169731200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169712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'Data Input'!$C$11</c:f>
              <c:strCache>
                <c:ptCount val="1"/>
                <c:pt idx="0">
                  <c:v>9.6250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'Data Input'!$C$13:$J$13</c:f>
              <c:numCache>
                <c:formatCode>0</c:formatCode>
                <c:ptCount val="8"/>
                <c:pt idx="0">
                  <c:v>256.66666666666663</c:v>
                </c:pt>
                <c:pt idx="1">
                  <c:v>513.33333333333326</c:v>
                </c:pt>
                <c:pt idx="2">
                  <c:v>770</c:v>
                </c:pt>
                <c:pt idx="3">
                  <c:v>1026.6666666666665</c:v>
                </c:pt>
                <c:pt idx="4">
                  <c:v>1283.3333333333333</c:v>
                </c:pt>
                <c:pt idx="5">
                  <c:v>1540</c:v>
                </c:pt>
                <c:pt idx="6">
                  <c:v>1796.6666666666665</c:v>
                </c:pt>
                <c:pt idx="7">
                  <c:v>2053.333333333333</c:v>
                </c:pt>
              </c:numCache>
            </c:numRef>
          </c:xVal>
          <c:yVal>
            <c:numRef>
              <c:f>'Data Input'!$C$14:$J$14</c:f>
              <c:numCache>
                <c:formatCode>0</c:formatCode>
                <c:ptCount val="8"/>
                <c:pt idx="0">
                  <c:v>216.0791111111111</c:v>
                </c:pt>
                <c:pt idx="1">
                  <c:v>211.8629333333333</c:v>
                </c:pt>
                <c:pt idx="2">
                  <c:v>205.53866666666664</c:v>
                </c:pt>
                <c:pt idx="3">
                  <c:v>198.16035555555553</c:v>
                </c:pt>
                <c:pt idx="4">
                  <c:v>187.61991111111109</c:v>
                </c:pt>
                <c:pt idx="5">
                  <c:v>173.91733333333332</c:v>
                </c:pt>
                <c:pt idx="6">
                  <c:v>154.94453333333331</c:v>
                </c:pt>
                <c:pt idx="7">
                  <c:v>131.75555555555553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60-7D45-8DB5-1958E4888654}"/>
            </c:ext>
          </c:extLst>
        </c:ser>
        <c:ser>
          <c:idx val="1"/>
          <c:order val="1"/>
          <c:tx>
            <c:strRef>
              <c:f>'Data Input'!$B$15</c:f>
              <c:strCache>
                <c:ptCount val="1"/>
                <c:pt idx="0">
                  <c:v>NEW BHP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xVal>
            <c:numRef>
              <c:f>'Data Input'!$C$13:$J$13</c:f>
              <c:numCache>
                <c:formatCode>0</c:formatCode>
                <c:ptCount val="8"/>
                <c:pt idx="0">
                  <c:v>256.66666666666663</c:v>
                </c:pt>
                <c:pt idx="1">
                  <c:v>513.33333333333326</c:v>
                </c:pt>
                <c:pt idx="2">
                  <c:v>770</c:v>
                </c:pt>
                <c:pt idx="3">
                  <c:v>1026.6666666666665</c:v>
                </c:pt>
                <c:pt idx="4">
                  <c:v>1283.3333333333333</c:v>
                </c:pt>
                <c:pt idx="5">
                  <c:v>1540</c:v>
                </c:pt>
                <c:pt idx="6">
                  <c:v>1796.6666666666665</c:v>
                </c:pt>
                <c:pt idx="7">
                  <c:v>2053.333333333333</c:v>
                </c:pt>
              </c:numCache>
            </c:numRef>
          </c:xVal>
          <c:yVal>
            <c:numRef>
              <c:f>'Data Input'!$C$15:$J$15</c:f>
              <c:numCache>
                <c:formatCode>0.0</c:formatCode>
                <c:ptCount val="8"/>
                <c:pt idx="0">
                  <c:v>28.010255144032918</c:v>
                </c:pt>
                <c:pt idx="1">
                  <c:v>45.772855967078179</c:v>
                </c:pt>
                <c:pt idx="2">
                  <c:v>54.747742262810753</c:v>
                </c:pt>
                <c:pt idx="3">
                  <c:v>64.21863374485595</c:v>
                </c:pt>
                <c:pt idx="4">
                  <c:v>72.384224965706437</c:v>
                </c:pt>
                <c:pt idx="5">
                  <c:v>78.644788975021513</c:v>
                </c:pt>
                <c:pt idx="6">
                  <c:v>81.742917025552657</c:v>
                </c:pt>
                <c:pt idx="7">
                  <c:v>82.310476473796399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60-7D45-8DB5-1958E4888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31648"/>
        <c:axId val="171133568"/>
      </c:scatterChart>
      <c:valAx>
        <c:axId val="171131648"/>
        <c:scaling>
          <c:orientation val="minMax"/>
        </c:scaling>
        <c:delete val="0"/>
        <c:axPos val="b"/>
        <c:majorGridlines/>
        <c:minorGridlines/>
        <c:numFmt formatCode="0" sourceLinked="1"/>
        <c:majorTickMark val="out"/>
        <c:minorTickMark val="none"/>
        <c:tickLblPos val="nextTo"/>
        <c:crossAx val="171133568"/>
        <c:crosses val="autoZero"/>
        <c:crossBetween val="midCat"/>
      </c:valAx>
      <c:valAx>
        <c:axId val="171133568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171131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'Data Input'!$C$4</c:f>
              <c:strCache>
                <c:ptCount val="1"/>
                <c:pt idx="0">
                  <c:v>9.3750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'Data Input'!$C$6:$J$6</c:f>
              <c:numCache>
                <c:formatCode>0</c:formatCode>
                <c:ptCount val="8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</c:numCache>
            </c:numRef>
          </c:xVal>
          <c:yVal>
            <c:numRef>
              <c:f>'Data Input'!$C$7:$J$7</c:f>
              <c:numCache>
                <c:formatCode>0</c:formatCode>
                <c:ptCount val="8"/>
                <c:pt idx="0">
                  <c:v>205</c:v>
                </c:pt>
                <c:pt idx="1">
                  <c:v>201</c:v>
                </c:pt>
                <c:pt idx="2">
                  <c:v>195</c:v>
                </c:pt>
                <c:pt idx="3">
                  <c:v>188</c:v>
                </c:pt>
                <c:pt idx="4">
                  <c:v>178</c:v>
                </c:pt>
                <c:pt idx="5">
                  <c:v>165</c:v>
                </c:pt>
                <c:pt idx="6">
                  <c:v>147</c:v>
                </c:pt>
                <c:pt idx="7">
                  <c:v>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A1-6C4A-87C9-FC36838D59E8}"/>
            </c:ext>
          </c:extLst>
        </c:ser>
        <c:ser>
          <c:idx val="1"/>
          <c:order val="1"/>
          <c:tx>
            <c:strRef>
              <c:f>'Data Input'!$C$11</c:f>
              <c:strCache>
                <c:ptCount val="1"/>
                <c:pt idx="0">
                  <c:v>9.6250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'Data Input'!$C$13:$J$13</c:f>
              <c:numCache>
                <c:formatCode>0</c:formatCode>
                <c:ptCount val="8"/>
                <c:pt idx="0">
                  <c:v>256.66666666666663</c:v>
                </c:pt>
                <c:pt idx="1">
                  <c:v>513.33333333333326</c:v>
                </c:pt>
                <c:pt idx="2">
                  <c:v>770</c:v>
                </c:pt>
                <c:pt idx="3">
                  <c:v>1026.6666666666665</c:v>
                </c:pt>
                <c:pt idx="4">
                  <c:v>1283.3333333333333</c:v>
                </c:pt>
                <c:pt idx="5">
                  <c:v>1540</c:v>
                </c:pt>
                <c:pt idx="6">
                  <c:v>1796.6666666666665</c:v>
                </c:pt>
                <c:pt idx="7">
                  <c:v>2053.333333333333</c:v>
                </c:pt>
              </c:numCache>
            </c:numRef>
          </c:xVal>
          <c:yVal>
            <c:numRef>
              <c:f>'Data Input'!$C$14:$J$14</c:f>
              <c:numCache>
                <c:formatCode>0</c:formatCode>
                <c:ptCount val="8"/>
                <c:pt idx="0">
                  <c:v>216.0791111111111</c:v>
                </c:pt>
                <c:pt idx="1">
                  <c:v>211.8629333333333</c:v>
                </c:pt>
                <c:pt idx="2">
                  <c:v>205.53866666666664</c:v>
                </c:pt>
                <c:pt idx="3">
                  <c:v>198.16035555555553</c:v>
                </c:pt>
                <c:pt idx="4">
                  <c:v>187.61991111111109</c:v>
                </c:pt>
                <c:pt idx="5">
                  <c:v>173.91733333333332</c:v>
                </c:pt>
                <c:pt idx="6">
                  <c:v>154.94453333333331</c:v>
                </c:pt>
                <c:pt idx="7">
                  <c:v>131.75555555555553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A1-6C4A-87C9-FC36838D59E8}"/>
            </c:ext>
          </c:extLst>
        </c:ser>
        <c:ser>
          <c:idx val="2"/>
          <c:order val="2"/>
          <c:tx>
            <c:strRef>
              <c:f>'Data Input'!$B$9</c:f>
              <c:strCache>
                <c:ptCount val="1"/>
                <c:pt idx="0">
                  <c:v>BHP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'Data Input'!$C$6:$J$6</c:f>
              <c:numCache>
                <c:formatCode>0</c:formatCode>
                <c:ptCount val="8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</c:numCache>
            </c:numRef>
          </c:xVal>
          <c:yVal>
            <c:numRef>
              <c:f>'Data Input'!$C$9:$J$9</c:f>
              <c:numCache>
                <c:formatCode>0.0</c:formatCode>
                <c:ptCount val="8"/>
                <c:pt idx="0">
                  <c:v>25.883838383838384</c:v>
                </c:pt>
                <c:pt idx="1">
                  <c:v>42.297979797979799</c:v>
                </c:pt>
                <c:pt idx="2">
                  <c:v>50.591531755915319</c:v>
                </c:pt>
                <c:pt idx="3">
                  <c:v>59.343434343434346</c:v>
                </c:pt>
                <c:pt idx="4">
                  <c:v>66.889129389129394</c:v>
                </c:pt>
                <c:pt idx="5">
                  <c:v>72.674418604651166</c:v>
                </c:pt>
                <c:pt idx="6">
                  <c:v>75.537350246652579</c:v>
                </c:pt>
                <c:pt idx="7">
                  <c:v>76.061823049774858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A1-6C4A-87C9-FC36838D59E8}"/>
            </c:ext>
          </c:extLst>
        </c:ser>
        <c:ser>
          <c:idx val="3"/>
          <c:order val="3"/>
          <c:tx>
            <c:strRef>
              <c:f>'Data Input'!$B$15</c:f>
              <c:strCache>
                <c:ptCount val="1"/>
                <c:pt idx="0">
                  <c:v>NEW BHP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xVal>
            <c:numRef>
              <c:f>'Data Input'!$C$13:$J$13</c:f>
              <c:numCache>
                <c:formatCode>0</c:formatCode>
                <c:ptCount val="8"/>
                <c:pt idx="0">
                  <c:v>256.66666666666663</c:v>
                </c:pt>
                <c:pt idx="1">
                  <c:v>513.33333333333326</c:v>
                </c:pt>
                <c:pt idx="2">
                  <c:v>770</c:v>
                </c:pt>
                <c:pt idx="3">
                  <c:v>1026.6666666666665</c:v>
                </c:pt>
                <c:pt idx="4">
                  <c:v>1283.3333333333333</c:v>
                </c:pt>
                <c:pt idx="5">
                  <c:v>1540</c:v>
                </c:pt>
                <c:pt idx="6">
                  <c:v>1796.6666666666665</c:v>
                </c:pt>
                <c:pt idx="7">
                  <c:v>2053.333333333333</c:v>
                </c:pt>
              </c:numCache>
            </c:numRef>
          </c:xVal>
          <c:yVal>
            <c:numRef>
              <c:f>'Data Input'!$C$15:$J$15</c:f>
              <c:numCache>
                <c:formatCode>0.0</c:formatCode>
                <c:ptCount val="8"/>
                <c:pt idx="0">
                  <c:v>28.010255144032918</c:v>
                </c:pt>
                <c:pt idx="1">
                  <c:v>45.772855967078179</c:v>
                </c:pt>
                <c:pt idx="2">
                  <c:v>54.747742262810753</c:v>
                </c:pt>
                <c:pt idx="3">
                  <c:v>64.21863374485595</c:v>
                </c:pt>
                <c:pt idx="4">
                  <c:v>72.384224965706437</c:v>
                </c:pt>
                <c:pt idx="5">
                  <c:v>78.644788975021513</c:v>
                </c:pt>
                <c:pt idx="6">
                  <c:v>81.742917025552657</c:v>
                </c:pt>
                <c:pt idx="7">
                  <c:v>82.310476473796399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A1-6C4A-87C9-FC36838D5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45248"/>
        <c:axId val="171463808"/>
      </c:scatterChart>
      <c:valAx>
        <c:axId val="17144524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</a:t>
                </a:r>
                <a:r>
                  <a:rPr lang="en-US" baseline="0"/>
                  <a:t> GPM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1463808"/>
        <c:crosses val="autoZero"/>
        <c:crossBetween val="midCat"/>
      </c:valAx>
      <c:valAx>
        <c:axId val="1714638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DYNAMIC HEAD - FEET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1445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139700</xdr:colOff>
      <xdr:row>2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2641600" cy="660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195426</xdr:colOff>
      <xdr:row>2</xdr:row>
      <xdr:rowOff>46094</xdr:rowOff>
    </xdr:from>
    <xdr:to>
      <xdr:col>5</xdr:col>
      <xdr:colOff>58574</xdr:colOff>
      <xdr:row>32</xdr:row>
      <xdr:rowOff>152486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426" y="871594"/>
          <a:ext cx="7381548" cy="6354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3</xdr:col>
      <xdr:colOff>38100</xdr:colOff>
      <xdr:row>1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2641600" cy="66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12700</xdr:rowOff>
    </xdr:from>
    <xdr:to>
      <xdr:col>11</xdr:col>
      <xdr:colOff>654049</xdr:colOff>
      <xdr:row>27</xdr:row>
      <xdr:rowOff>60324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25400</xdr:rowOff>
    </xdr:from>
    <xdr:to>
      <xdr:col>3</xdr:col>
      <xdr:colOff>622300</xdr:colOff>
      <xdr:row>1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400"/>
          <a:ext cx="2641600" cy="66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</xdr:row>
      <xdr:rowOff>3175</xdr:rowOff>
    </xdr:from>
    <xdr:to>
      <xdr:col>11</xdr:col>
      <xdr:colOff>660400</xdr:colOff>
      <xdr:row>26</xdr:row>
      <xdr:rowOff>88901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12700</xdr:rowOff>
    </xdr:from>
    <xdr:to>
      <xdr:col>3</xdr:col>
      <xdr:colOff>622300</xdr:colOff>
      <xdr:row>1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400"/>
          <a:ext cx="2641600" cy="660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1</xdr:rowOff>
    </xdr:from>
    <xdr:to>
      <xdr:col>12</xdr:col>
      <xdr:colOff>133349</xdr:colOff>
      <xdr:row>27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12700</xdr:rowOff>
    </xdr:from>
    <xdr:to>
      <xdr:col>3</xdr:col>
      <xdr:colOff>622300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400"/>
          <a:ext cx="26416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F6BA-26C9-6E4E-A378-73E9BF4775A8}">
  <sheetPr>
    <pageSetUpPr fitToPage="1"/>
  </sheetPr>
  <dimension ref="A1:M53"/>
  <sheetViews>
    <sheetView tabSelected="1" workbookViewId="0">
      <selection activeCell="H9" sqref="H9"/>
    </sheetView>
  </sheetViews>
  <sheetFormatPr baseColWidth="10" defaultColWidth="8.83203125" defaultRowHeight="15" x14ac:dyDescent="0.2"/>
  <cols>
    <col min="1" max="1" width="32.83203125" style="2" customWidth="1"/>
    <col min="2" max="2" width="8.83203125" style="2"/>
    <col min="3" max="3" width="9.5" style="2" bestFit="1" customWidth="1"/>
    <col min="4" max="4" width="14.6640625" style="2" bestFit="1" customWidth="1"/>
    <col min="5" max="5" width="32.83203125" style="2" bestFit="1" customWidth="1"/>
    <col min="6" max="6" width="8.83203125" style="2" customWidth="1"/>
    <col min="7" max="7" width="9.5" style="2" customWidth="1"/>
    <col min="8" max="8" width="32.83203125" style="2" bestFit="1" customWidth="1"/>
    <col min="9" max="9" width="8.83203125" style="2"/>
  </cols>
  <sheetData>
    <row r="1" spans="1:13" s="1" customFormat="1" ht="50" customHeight="1" x14ac:dyDescent="0.2">
      <c r="A1" s="33"/>
      <c r="B1" s="33"/>
      <c r="C1" s="33"/>
      <c r="D1" s="33"/>
      <c r="E1" s="33"/>
      <c r="F1" s="14"/>
    </row>
    <row r="2" spans="1:13" ht="15" customHeight="1" x14ac:dyDescent="0.2">
      <c r="A2" s="33"/>
      <c r="B2" s="33"/>
      <c r="C2" s="33"/>
      <c r="D2" s="33"/>
      <c r="E2" s="33"/>
      <c r="F2" s="14"/>
    </row>
    <row r="3" spans="1:13" ht="19" customHeight="1" x14ac:dyDescent="0.2">
      <c r="A3" s="33"/>
      <c r="B3" s="33"/>
      <c r="C3" s="33"/>
      <c r="D3" s="33"/>
      <c r="E3" s="33"/>
      <c r="F3" s="14"/>
    </row>
    <row r="4" spans="1:13" s="4" customFormat="1" ht="16" customHeight="1" x14ac:dyDescent="0.2">
      <c r="A4" s="33"/>
      <c r="B4" s="33"/>
      <c r="C4" s="33"/>
      <c r="D4" s="33"/>
      <c r="E4" s="33"/>
      <c r="F4" s="14"/>
      <c r="G4" s="3"/>
      <c r="H4" s="3"/>
      <c r="I4" s="3"/>
    </row>
    <row r="5" spans="1:13" s="4" customFormat="1" ht="16" customHeight="1" x14ac:dyDescent="0.2">
      <c r="A5" s="33"/>
      <c r="B5" s="33"/>
      <c r="C5" s="33"/>
      <c r="D5" s="33"/>
      <c r="E5" s="33"/>
      <c r="F5" s="14"/>
      <c r="G5" s="3"/>
      <c r="H5" s="3"/>
      <c r="I5" s="3"/>
    </row>
    <row r="6" spans="1:13" s="4" customFormat="1" ht="19" customHeight="1" x14ac:dyDescent="0.2">
      <c r="A6" s="33"/>
      <c r="B6" s="33"/>
      <c r="C6" s="33"/>
      <c r="D6" s="33"/>
      <c r="E6" s="33"/>
      <c r="F6" s="14"/>
      <c r="G6" s="3"/>
      <c r="H6" s="3"/>
      <c r="I6" s="3"/>
    </row>
    <row r="7" spans="1:13" s="4" customFormat="1" ht="16" customHeight="1" x14ac:dyDescent="0.2">
      <c r="A7" s="33"/>
      <c r="B7" s="33"/>
      <c r="C7" s="33"/>
      <c r="D7" s="33"/>
      <c r="E7" s="33"/>
      <c r="F7" s="14"/>
      <c r="G7" s="3"/>
      <c r="H7" s="3"/>
      <c r="I7" s="5"/>
    </row>
    <row r="8" spans="1:13" s="4" customFormat="1" ht="16" customHeight="1" x14ac:dyDescent="0.2">
      <c r="A8" s="33"/>
      <c r="B8" s="33"/>
      <c r="C8" s="33"/>
      <c r="D8" s="33"/>
      <c r="E8" s="33"/>
      <c r="F8" s="14"/>
      <c r="G8" s="3"/>
      <c r="H8" s="3"/>
      <c r="I8" s="3"/>
    </row>
    <row r="9" spans="1:13" s="4" customFormat="1" ht="16" customHeight="1" x14ac:dyDescent="0.2">
      <c r="A9" s="33"/>
      <c r="B9" s="33"/>
      <c r="C9" s="33"/>
      <c r="D9" s="33"/>
      <c r="E9" s="33"/>
      <c r="F9" s="14"/>
      <c r="G9" s="3"/>
      <c r="H9" s="3"/>
      <c r="I9" s="3"/>
    </row>
    <row r="10" spans="1:13" s="4" customFormat="1" ht="19" customHeight="1" x14ac:dyDescent="0.2">
      <c r="A10" s="33"/>
      <c r="B10" s="33"/>
      <c r="C10" s="33"/>
      <c r="D10" s="33"/>
      <c r="E10" s="33"/>
      <c r="F10" s="14"/>
      <c r="G10" s="3"/>
      <c r="H10" s="31"/>
      <c r="I10" s="32"/>
    </row>
    <row r="11" spans="1:13" s="4" customFormat="1" ht="16" customHeight="1" x14ac:dyDescent="0.2">
      <c r="A11" s="33"/>
      <c r="B11" s="33"/>
      <c r="C11" s="33"/>
      <c r="D11" s="33"/>
      <c r="E11" s="33"/>
      <c r="F11" s="14"/>
      <c r="G11" s="3"/>
      <c r="H11" s="3"/>
      <c r="I11" s="3"/>
    </row>
    <row r="12" spans="1:13" s="4" customFormat="1" ht="16" customHeight="1" x14ac:dyDescent="0.2">
      <c r="A12" s="33"/>
      <c r="B12" s="33"/>
      <c r="C12" s="33"/>
      <c r="D12" s="33"/>
      <c r="E12" s="33"/>
      <c r="F12" s="14"/>
      <c r="G12" s="3"/>
      <c r="H12" s="3"/>
      <c r="I12" s="3"/>
    </row>
    <row r="13" spans="1:13" s="4" customFormat="1" ht="16" customHeight="1" x14ac:dyDescent="0.2">
      <c r="A13" s="33"/>
      <c r="B13" s="33"/>
      <c r="C13" s="33"/>
      <c r="D13" s="33"/>
      <c r="E13" s="33"/>
      <c r="F13" s="14"/>
      <c r="G13" s="3"/>
      <c r="H13" s="3"/>
      <c r="I13" s="3"/>
    </row>
    <row r="14" spans="1:13" s="4" customFormat="1" ht="16" customHeight="1" x14ac:dyDescent="0.2">
      <c r="A14" s="33"/>
      <c r="B14" s="33"/>
      <c r="C14" s="33"/>
      <c r="D14" s="33"/>
      <c r="E14" s="33"/>
      <c r="F14" s="14"/>
      <c r="G14" s="3"/>
      <c r="H14" s="3"/>
      <c r="I14" s="3"/>
    </row>
    <row r="15" spans="1:13" s="4" customFormat="1" ht="16" customHeight="1" x14ac:dyDescent="0.2">
      <c r="A15" s="33"/>
      <c r="B15" s="33"/>
      <c r="C15" s="33"/>
      <c r="D15" s="33"/>
      <c r="E15" s="33"/>
      <c r="F15" s="14"/>
      <c r="G15" s="3"/>
      <c r="H15" s="6"/>
      <c r="I15" s="3"/>
    </row>
    <row r="16" spans="1:13" s="4" customFormat="1" ht="16" customHeight="1" x14ac:dyDescent="0.2">
      <c r="A16" s="33"/>
      <c r="B16" s="33"/>
      <c r="C16" s="33"/>
      <c r="D16" s="33"/>
      <c r="E16" s="33"/>
      <c r="F16" s="14"/>
      <c r="G16" s="3"/>
      <c r="H16" s="3"/>
      <c r="I16" s="3"/>
      <c r="J16" s="7"/>
      <c r="K16" s="7"/>
      <c r="L16" s="7"/>
      <c r="M16" s="7"/>
    </row>
    <row r="17" spans="1:13" s="4" customFormat="1" ht="16" customHeight="1" x14ac:dyDescent="0.2">
      <c r="A17" s="33"/>
      <c r="B17" s="33"/>
      <c r="C17" s="33"/>
      <c r="D17" s="33"/>
      <c r="E17" s="33"/>
      <c r="F17" s="14"/>
      <c r="G17" s="3"/>
      <c r="H17" s="3"/>
      <c r="I17" s="3"/>
      <c r="J17" s="7"/>
      <c r="K17" s="7"/>
      <c r="L17" s="7"/>
      <c r="M17" s="7"/>
    </row>
    <row r="18" spans="1:13" s="4" customFormat="1" ht="19" customHeight="1" x14ac:dyDescent="0.2">
      <c r="A18" s="33"/>
      <c r="B18" s="33"/>
      <c r="C18" s="33"/>
      <c r="D18" s="33"/>
      <c r="E18" s="33"/>
      <c r="F18" s="14"/>
      <c r="G18" s="3"/>
      <c r="H18" s="8"/>
      <c r="I18" s="3"/>
    </row>
    <row r="19" spans="1:13" s="4" customFormat="1" ht="16" customHeight="1" x14ac:dyDescent="0.2">
      <c r="A19" s="33"/>
      <c r="B19" s="33"/>
      <c r="C19" s="33"/>
      <c r="D19" s="33"/>
      <c r="E19" s="33"/>
      <c r="F19" s="14"/>
      <c r="G19" s="3"/>
      <c r="H19" s="3"/>
      <c r="I19" s="9"/>
    </row>
    <row r="20" spans="1:13" s="4" customFormat="1" ht="16" customHeight="1" x14ac:dyDescent="0.2">
      <c r="A20" s="33"/>
      <c r="B20" s="33"/>
      <c r="C20" s="33"/>
      <c r="D20" s="33"/>
      <c r="E20" s="33"/>
      <c r="F20" s="14"/>
      <c r="G20" s="3"/>
      <c r="H20" s="3"/>
      <c r="I20" s="9"/>
    </row>
    <row r="21" spans="1:13" s="4" customFormat="1" ht="16" customHeight="1" x14ac:dyDescent="0.2">
      <c r="A21" s="33"/>
      <c r="B21" s="33"/>
      <c r="C21" s="33"/>
      <c r="D21" s="33"/>
      <c r="E21" s="33"/>
      <c r="F21" s="14"/>
      <c r="G21" s="3"/>
      <c r="H21" s="3"/>
      <c r="I21" s="9"/>
    </row>
    <row r="22" spans="1:13" s="4" customFormat="1" ht="16" customHeight="1" x14ac:dyDescent="0.2">
      <c r="A22" s="33"/>
      <c r="B22" s="33"/>
      <c r="C22" s="33"/>
      <c r="D22" s="33"/>
      <c r="E22" s="33"/>
      <c r="F22" s="14"/>
      <c r="G22" s="3"/>
      <c r="H22" s="3"/>
      <c r="I22" s="9"/>
    </row>
    <row r="23" spans="1:13" s="4" customFormat="1" ht="16" customHeight="1" x14ac:dyDescent="0.2">
      <c r="A23" s="33"/>
      <c r="B23" s="33"/>
      <c r="C23" s="33"/>
      <c r="D23" s="33"/>
      <c r="E23" s="33"/>
      <c r="F23" s="14"/>
      <c r="G23" s="3"/>
      <c r="H23" s="3"/>
      <c r="I23" s="9"/>
    </row>
    <row r="24" spans="1:13" s="4" customFormat="1" ht="16" customHeight="1" x14ac:dyDescent="0.2">
      <c r="A24" s="33"/>
      <c r="B24" s="33"/>
      <c r="C24" s="33"/>
      <c r="D24" s="33"/>
      <c r="E24" s="33"/>
      <c r="F24" s="14"/>
      <c r="G24" s="3"/>
      <c r="H24" s="3"/>
      <c r="I24" s="9"/>
    </row>
    <row r="25" spans="1:13" s="4" customFormat="1" ht="16" customHeight="1" x14ac:dyDescent="0.2">
      <c r="A25" s="33"/>
      <c r="B25" s="33"/>
      <c r="C25" s="33"/>
      <c r="D25" s="33"/>
      <c r="E25" s="33"/>
      <c r="F25" s="14"/>
      <c r="G25" s="3"/>
      <c r="H25" s="3"/>
      <c r="I25" s="9"/>
    </row>
    <row r="26" spans="1:13" s="4" customFormat="1" ht="16" customHeight="1" x14ac:dyDescent="0.2">
      <c r="A26" s="33"/>
      <c r="B26" s="33"/>
      <c r="C26" s="33"/>
      <c r="D26" s="33"/>
      <c r="E26" s="33"/>
      <c r="F26" s="14"/>
      <c r="G26" s="3"/>
      <c r="H26" s="3"/>
      <c r="I26" s="3"/>
    </row>
    <row r="27" spans="1:13" s="4" customFormat="1" ht="16" customHeight="1" x14ac:dyDescent="0.2">
      <c r="A27" s="33"/>
      <c r="B27" s="33"/>
      <c r="C27" s="33"/>
      <c r="D27" s="33"/>
      <c r="E27" s="33"/>
      <c r="F27" s="14"/>
      <c r="G27" s="3"/>
      <c r="H27" s="3"/>
      <c r="I27" s="3"/>
    </row>
    <row r="28" spans="1:13" s="4" customFormat="1" ht="16" customHeight="1" x14ac:dyDescent="0.2">
      <c r="A28" s="33"/>
      <c r="B28" s="33"/>
      <c r="C28" s="33"/>
      <c r="D28" s="33"/>
      <c r="E28" s="33"/>
      <c r="F28" s="14"/>
      <c r="G28" s="3"/>
      <c r="H28" s="10"/>
      <c r="I28" s="9"/>
    </row>
    <row r="29" spans="1:13" s="4" customFormat="1" ht="16" customHeight="1" x14ac:dyDescent="0.2">
      <c r="A29" s="33"/>
      <c r="B29" s="33"/>
      <c r="C29" s="33"/>
      <c r="D29" s="33"/>
      <c r="E29" s="33"/>
      <c r="F29" s="14"/>
      <c r="G29" s="3"/>
      <c r="H29" s="3"/>
      <c r="I29" s="3"/>
    </row>
    <row r="30" spans="1:13" s="4" customFormat="1" ht="16" customHeight="1" x14ac:dyDescent="0.2">
      <c r="A30" s="33"/>
      <c r="B30" s="33"/>
      <c r="C30" s="33"/>
      <c r="D30" s="33"/>
      <c r="E30" s="33"/>
      <c r="F30" s="14"/>
      <c r="G30" s="3"/>
      <c r="H30" s="11"/>
      <c r="I30" s="12"/>
    </row>
    <row r="31" spans="1:13" s="4" customFormat="1" ht="16" customHeight="1" x14ac:dyDescent="0.2">
      <c r="A31" s="33"/>
      <c r="B31" s="33"/>
      <c r="C31" s="33"/>
      <c r="D31" s="33"/>
      <c r="E31" s="33"/>
      <c r="F31" s="14"/>
      <c r="G31" s="3"/>
      <c r="H31" s="3"/>
      <c r="I31" s="9"/>
    </row>
    <row r="32" spans="1:13" s="4" customFormat="1" ht="16" customHeight="1" x14ac:dyDescent="0.2">
      <c r="A32" s="33"/>
      <c r="B32" s="33"/>
      <c r="C32" s="33"/>
      <c r="D32" s="33"/>
      <c r="E32" s="33"/>
      <c r="F32" s="14"/>
      <c r="G32" s="3"/>
      <c r="H32" s="3"/>
      <c r="I32" s="9"/>
    </row>
    <row r="33" spans="1:9" s="4" customFormat="1" ht="16" customHeight="1" x14ac:dyDescent="0.2">
      <c r="A33" s="33"/>
      <c r="B33" s="33"/>
      <c r="C33" s="33"/>
      <c r="D33" s="33"/>
      <c r="E33" s="33"/>
      <c r="F33" s="14"/>
      <c r="G33" s="3"/>
      <c r="H33" s="3"/>
      <c r="I33" s="3"/>
    </row>
    <row r="34" spans="1:9" s="4" customFormat="1" ht="16" customHeight="1" x14ac:dyDescent="0.2">
      <c r="A34" s="14"/>
      <c r="B34" s="14"/>
      <c r="C34" s="14"/>
      <c r="D34" s="14"/>
      <c r="E34" s="14"/>
      <c r="F34" s="14"/>
      <c r="G34" s="3"/>
      <c r="H34" s="3"/>
      <c r="I34" s="3"/>
    </row>
    <row r="35" spans="1:9" s="4" customFormat="1" ht="16" customHeight="1" x14ac:dyDescent="0.2">
      <c r="A35" s="14"/>
      <c r="B35" s="14"/>
      <c r="C35" s="14"/>
      <c r="D35" s="14"/>
      <c r="E35" s="14"/>
      <c r="F35" s="14"/>
      <c r="G35" s="3"/>
      <c r="H35" s="3"/>
      <c r="I35" s="3"/>
    </row>
    <row r="36" spans="1:9" s="4" customFormat="1" ht="19" customHeight="1" x14ac:dyDescent="0.2">
      <c r="A36" s="14"/>
      <c r="B36" s="14"/>
      <c r="C36" s="14"/>
      <c r="D36" s="14"/>
      <c r="E36" s="14"/>
      <c r="F36" s="14"/>
      <c r="G36" s="3"/>
      <c r="H36" s="3"/>
      <c r="I36" s="3"/>
    </row>
    <row r="37" spans="1:9" s="4" customFormat="1" ht="16" customHeight="1" x14ac:dyDescent="0.2">
      <c r="A37" s="14"/>
      <c r="B37" s="14"/>
      <c r="C37" s="14"/>
      <c r="D37" s="14"/>
      <c r="E37" s="14"/>
      <c r="F37" s="14"/>
      <c r="G37" s="3"/>
      <c r="H37" s="3"/>
      <c r="I37" s="3"/>
    </row>
    <row r="38" spans="1:9" s="4" customFormat="1" ht="16" customHeight="1" x14ac:dyDescent="0.2">
      <c r="A38" s="14"/>
      <c r="B38" s="14"/>
      <c r="C38" s="14"/>
      <c r="D38" s="14"/>
      <c r="E38" s="14"/>
      <c r="F38" s="14"/>
      <c r="G38" s="3"/>
      <c r="H38" s="3"/>
      <c r="I38" s="3"/>
    </row>
    <row r="39" spans="1:9" s="4" customFormat="1" ht="16" customHeight="1" x14ac:dyDescent="0.2">
      <c r="A39" s="14"/>
      <c r="B39" s="14"/>
      <c r="C39" s="14"/>
      <c r="D39" s="14"/>
      <c r="E39" s="14"/>
      <c r="F39" s="14"/>
      <c r="G39" s="3"/>
      <c r="H39" s="3"/>
      <c r="I39" s="3"/>
    </row>
    <row r="40" spans="1:9" s="4" customFormat="1" ht="16" customHeight="1" x14ac:dyDescent="0.2">
      <c r="A40" s="14"/>
      <c r="B40" s="14"/>
      <c r="C40" s="14"/>
      <c r="D40" s="14"/>
      <c r="E40" s="14"/>
      <c r="F40" s="14"/>
      <c r="G40" s="3"/>
      <c r="H40" s="3"/>
      <c r="I40" s="3"/>
    </row>
    <row r="41" spans="1:9" s="4" customFormat="1" ht="16" customHeight="1" x14ac:dyDescent="0.2">
      <c r="A41" s="14"/>
      <c r="B41" s="14"/>
      <c r="C41" s="14"/>
      <c r="D41" s="14"/>
      <c r="E41" s="14"/>
      <c r="F41" s="14"/>
      <c r="G41" s="3"/>
      <c r="H41" s="3"/>
      <c r="I41" s="3"/>
    </row>
    <row r="42" spans="1:9" s="4" customFormat="1" ht="16" customHeight="1" x14ac:dyDescent="0.2">
      <c r="A42" s="14"/>
      <c r="B42" s="14"/>
      <c r="C42" s="14"/>
      <c r="D42" s="14"/>
      <c r="E42" s="14"/>
      <c r="F42" s="14"/>
      <c r="G42" s="3"/>
      <c r="H42" s="3"/>
      <c r="I42" s="3"/>
    </row>
    <row r="43" spans="1:9" s="4" customFormat="1" ht="16" customHeight="1" x14ac:dyDescent="0.2">
      <c r="A43" s="14"/>
      <c r="B43" s="14"/>
      <c r="C43" s="14"/>
      <c r="D43" s="14"/>
      <c r="E43" s="14"/>
      <c r="F43" s="14"/>
      <c r="G43" s="3"/>
      <c r="H43" s="3"/>
      <c r="I43" s="3"/>
    </row>
    <row r="44" spans="1:9" s="4" customFormat="1" ht="16" customHeight="1" x14ac:dyDescent="0.2">
      <c r="A44" s="14"/>
      <c r="B44" s="14"/>
      <c r="C44" s="14"/>
      <c r="D44" s="14"/>
      <c r="E44" s="14"/>
      <c r="F44" s="14"/>
      <c r="G44" s="3"/>
      <c r="H44" s="3"/>
      <c r="I44" s="3"/>
    </row>
    <row r="45" spans="1:9" s="4" customFormat="1" ht="16" customHeight="1" x14ac:dyDescent="0.2">
      <c r="A45" s="14"/>
      <c r="B45" s="14"/>
      <c r="C45" s="14"/>
      <c r="D45" s="14"/>
      <c r="E45" s="14"/>
      <c r="F45" s="14"/>
      <c r="G45" s="3"/>
      <c r="H45" s="3"/>
      <c r="I45" s="3"/>
    </row>
    <row r="46" spans="1:9" s="4" customFormat="1" ht="16" customHeight="1" x14ac:dyDescent="0.2">
      <c r="A46" s="14"/>
      <c r="B46" s="14"/>
      <c r="C46" s="14"/>
      <c r="D46" s="14"/>
      <c r="E46" s="14"/>
      <c r="F46" s="14"/>
      <c r="G46" s="3"/>
      <c r="H46" s="3"/>
      <c r="I46" s="3"/>
    </row>
    <row r="47" spans="1:9" s="4" customFormat="1" ht="16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9" s="4" customFormat="1" ht="16" x14ac:dyDescent="0.2">
      <c r="A48" s="9"/>
      <c r="B48" s="9"/>
      <c r="C48" s="13"/>
      <c r="D48" s="13"/>
      <c r="E48" s="3"/>
      <c r="F48" s="3"/>
      <c r="G48" s="3"/>
      <c r="H48" s="3"/>
      <c r="I48" s="3"/>
    </row>
    <row r="49" spans="1:9" s="4" customFormat="1" ht="16" x14ac:dyDescent="0.2">
      <c r="A49" s="9"/>
      <c r="B49" s="9"/>
      <c r="C49" s="13"/>
      <c r="D49" s="13"/>
      <c r="E49" s="3"/>
      <c r="F49" s="3"/>
      <c r="G49" s="3"/>
      <c r="H49" s="3"/>
      <c r="I49" s="3"/>
    </row>
    <row r="50" spans="1:9" s="4" customFormat="1" ht="16" x14ac:dyDescent="0.2">
      <c r="A50" s="9"/>
      <c r="B50" s="3"/>
      <c r="C50" s="13"/>
      <c r="D50" s="13"/>
      <c r="E50" s="3"/>
      <c r="F50" s="3"/>
      <c r="G50" s="3"/>
      <c r="H50" s="3"/>
      <c r="I50" s="3"/>
    </row>
    <row r="51" spans="1:9" s="4" customFormat="1" ht="16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s="4" customFormat="1" ht="16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s="4" customFormat="1" ht="16" x14ac:dyDescent="0.2">
      <c r="A53" s="9"/>
      <c r="B53" s="3"/>
      <c r="C53" s="3"/>
      <c r="D53" s="3"/>
      <c r="E53" s="3"/>
      <c r="F53" s="3"/>
      <c r="G53" s="3"/>
      <c r="H53" s="3"/>
      <c r="I53" s="3"/>
    </row>
  </sheetData>
  <mergeCells count="2">
    <mergeCell ref="H10:I10"/>
    <mergeCell ref="A1:E33"/>
  </mergeCells>
  <pageMargins left="0.7" right="0.7" top="0.75" bottom="0.75" header="0.3" footer="0.3"/>
  <pageSetup scale="64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workbookViewId="0">
      <selection activeCell="N11" sqref="N11"/>
    </sheetView>
  </sheetViews>
  <sheetFormatPr baseColWidth="10" defaultColWidth="8.83203125" defaultRowHeight="15" x14ac:dyDescent="0.2"/>
  <cols>
    <col min="2" max="2" width="16.5" customWidth="1"/>
  </cols>
  <sheetData>
    <row r="1" spans="1:10" s="35" customFormat="1" ht="50" customHeight="1" x14ac:dyDescent="0.2">
      <c r="A1" s="34" t="s">
        <v>10</v>
      </c>
    </row>
    <row r="2" spans="1:10" s="2" customFormat="1" x14ac:dyDescent="0.2"/>
    <row r="3" spans="1:10" s="2" customFormat="1" ht="27" customHeight="1" x14ac:dyDescent="0.2">
      <c r="B3" s="15" t="s">
        <v>9</v>
      </c>
      <c r="C3" s="16">
        <v>1</v>
      </c>
      <c r="D3" s="15"/>
      <c r="E3" s="15"/>
      <c r="F3" s="15"/>
      <c r="G3" s="15"/>
      <c r="H3" s="15"/>
      <c r="I3" s="15"/>
    </row>
    <row r="4" spans="1:10" s="2" customFormat="1" ht="37" customHeight="1" x14ac:dyDescent="0.2">
      <c r="B4" s="29" t="s">
        <v>2</v>
      </c>
      <c r="C4" s="17">
        <v>9.375</v>
      </c>
      <c r="D4" s="30"/>
      <c r="E4" s="30"/>
      <c r="F4" s="30"/>
      <c r="G4" s="30"/>
      <c r="H4" s="30"/>
      <c r="I4" s="30"/>
      <c r="J4" s="30"/>
    </row>
    <row r="5" spans="1:10" s="2" customFormat="1" ht="24" customHeight="1" x14ac:dyDescent="0.2">
      <c r="B5" s="29" t="s">
        <v>7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</row>
    <row r="6" spans="1:10" s="2" customFormat="1" x14ac:dyDescent="0.2">
      <c r="B6" s="18" t="s">
        <v>4</v>
      </c>
      <c r="C6" s="19">
        <v>250</v>
      </c>
      <c r="D6" s="19">
        <v>500</v>
      </c>
      <c r="E6" s="19">
        <v>750</v>
      </c>
      <c r="F6" s="19">
        <v>1000</v>
      </c>
      <c r="G6" s="19">
        <v>1250</v>
      </c>
      <c r="H6" s="19">
        <v>1500</v>
      </c>
      <c r="I6" s="19">
        <v>1750</v>
      </c>
      <c r="J6" s="19">
        <v>2000</v>
      </c>
    </row>
    <row r="7" spans="1:10" s="2" customFormat="1" x14ac:dyDescent="0.2">
      <c r="B7" s="20" t="s">
        <v>5</v>
      </c>
      <c r="C7" s="19">
        <v>205</v>
      </c>
      <c r="D7" s="19">
        <v>201</v>
      </c>
      <c r="E7" s="19">
        <v>195</v>
      </c>
      <c r="F7" s="19">
        <v>188</v>
      </c>
      <c r="G7" s="19">
        <v>178</v>
      </c>
      <c r="H7" s="19">
        <v>165</v>
      </c>
      <c r="I7" s="19">
        <v>147</v>
      </c>
      <c r="J7" s="19">
        <v>125</v>
      </c>
    </row>
    <row r="8" spans="1:10" s="2" customFormat="1" x14ac:dyDescent="0.2">
      <c r="B8" s="21" t="s">
        <v>6</v>
      </c>
      <c r="C8" s="19">
        <v>50</v>
      </c>
      <c r="D8" s="19">
        <v>60</v>
      </c>
      <c r="E8" s="19">
        <v>73</v>
      </c>
      <c r="F8" s="19">
        <v>80</v>
      </c>
      <c r="G8" s="19">
        <v>84</v>
      </c>
      <c r="H8" s="19">
        <v>86</v>
      </c>
      <c r="I8" s="19">
        <v>86</v>
      </c>
      <c r="J8" s="19">
        <v>83</v>
      </c>
    </row>
    <row r="9" spans="1:10" s="2" customFormat="1" x14ac:dyDescent="0.2">
      <c r="B9" s="21" t="s">
        <v>0</v>
      </c>
      <c r="C9" s="26">
        <f>(C6*C7*100)*$C$3/(3960*C8)</f>
        <v>25.883838383838384</v>
      </c>
      <c r="D9" s="26">
        <f t="shared" ref="D9:J9" si="0">(D6*D7*100)*$C$3/(3960*D8)</f>
        <v>42.297979797979799</v>
      </c>
      <c r="E9" s="26">
        <f t="shared" si="0"/>
        <v>50.591531755915319</v>
      </c>
      <c r="F9" s="26">
        <f t="shared" si="0"/>
        <v>59.343434343434346</v>
      </c>
      <c r="G9" s="26">
        <f t="shared" si="0"/>
        <v>66.889129389129394</v>
      </c>
      <c r="H9" s="26">
        <f t="shared" si="0"/>
        <v>72.674418604651166</v>
      </c>
      <c r="I9" s="26">
        <f t="shared" si="0"/>
        <v>75.537350246652579</v>
      </c>
      <c r="J9" s="26">
        <f t="shared" si="0"/>
        <v>76.061823049774858</v>
      </c>
    </row>
    <row r="10" spans="1:10" s="2" customFormat="1" x14ac:dyDescent="0.2">
      <c r="B10" s="22"/>
      <c r="C10" s="23"/>
      <c r="D10" s="23"/>
      <c r="E10" s="23"/>
      <c r="F10" s="23"/>
      <c r="G10" s="23"/>
      <c r="H10" s="23"/>
      <c r="I10" s="23"/>
      <c r="J10" s="23"/>
    </row>
    <row r="11" spans="1:10" s="2" customFormat="1" ht="23" customHeight="1" x14ac:dyDescent="0.2">
      <c r="B11" s="29" t="s">
        <v>3</v>
      </c>
      <c r="C11" s="17">
        <v>9.625</v>
      </c>
      <c r="D11" s="30"/>
      <c r="E11" s="30"/>
      <c r="F11" s="30"/>
      <c r="G11" s="30"/>
      <c r="H11" s="30"/>
      <c r="I11" s="30"/>
      <c r="J11" s="30"/>
    </row>
    <row r="12" spans="1:10" s="2" customFormat="1" ht="23" customHeight="1" x14ac:dyDescent="0.2">
      <c r="B12" s="29" t="s">
        <v>7</v>
      </c>
      <c r="C12" s="20">
        <v>1</v>
      </c>
      <c r="D12" s="28">
        <v>2</v>
      </c>
      <c r="E12" s="28">
        <v>3</v>
      </c>
      <c r="F12" s="28">
        <v>4</v>
      </c>
      <c r="G12" s="28">
        <v>5</v>
      </c>
      <c r="H12" s="28">
        <v>6</v>
      </c>
      <c r="I12" s="28">
        <v>7</v>
      </c>
      <c r="J12" s="28">
        <v>8</v>
      </c>
    </row>
    <row r="13" spans="1:10" s="2" customFormat="1" x14ac:dyDescent="0.2">
      <c r="B13" s="24" t="s">
        <v>4</v>
      </c>
      <c r="C13" s="27">
        <f>C6*B16</f>
        <v>256.66666666666663</v>
      </c>
      <c r="D13" s="27">
        <f>D6*B16</f>
        <v>513.33333333333326</v>
      </c>
      <c r="E13" s="27">
        <f>E6*B16</f>
        <v>770</v>
      </c>
      <c r="F13" s="27">
        <f>F6*B16</f>
        <v>1026.6666666666665</v>
      </c>
      <c r="G13" s="27">
        <f>G6*B16</f>
        <v>1283.3333333333333</v>
      </c>
      <c r="H13" s="27">
        <f>H6*B16</f>
        <v>1540</v>
      </c>
      <c r="I13" s="27">
        <f>I6*B16</f>
        <v>1796.6666666666665</v>
      </c>
      <c r="J13" s="27">
        <f>J6*B16</f>
        <v>2053.333333333333</v>
      </c>
    </row>
    <row r="14" spans="1:10" s="2" customFormat="1" x14ac:dyDescent="0.2">
      <c r="B14" s="24" t="s">
        <v>5</v>
      </c>
      <c r="C14" s="27">
        <f>C7*B17</f>
        <v>216.0791111111111</v>
      </c>
      <c r="D14" s="27">
        <f>D7*B17</f>
        <v>211.8629333333333</v>
      </c>
      <c r="E14" s="27">
        <f>E7*B17</f>
        <v>205.53866666666664</v>
      </c>
      <c r="F14" s="27">
        <f>F7*B17</f>
        <v>198.16035555555553</v>
      </c>
      <c r="G14" s="27">
        <f>G7*B17</f>
        <v>187.61991111111109</v>
      </c>
      <c r="H14" s="27">
        <f>H7*B17</f>
        <v>173.91733333333332</v>
      </c>
      <c r="I14" s="27">
        <f>I7*B17</f>
        <v>154.94453333333331</v>
      </c>
      <c r="J14" s="27">
        <f>J7*B17</f>
        <v>131.75555555555553</v>
      </c>
    </row>
    <row r="15" spans="1:10" s="2" customFormat="1" x14ac:dyDescent="0.2">
      <c r="B15" s="18" t="s">
        <v>8</v>
      </c>
      <c r="C15" s="26">
        <f t="shared" ref="C15:J15" si="1">(C13*C14*100)*$C$3/(3960*C8)</f>
        <v>28.010255144032918</v>
      </c>
      <c r="D15" s="26">
        <f t="shared" si="1"/>
        <v>45.772855967078179</v>
      </c>
      <c r="E15" s="26">
        <f t="shared" si="1"/>
        <v>54.747742262810753</v>
      </c>
      <c r="F15" s="26">
        <f t="shared" si="1"/>
        <v>64.21863374485595</v>
      </c>
      <c r="G15" s="26">
        <f t="shared" si="1"/>
        <v>72.384224965706437</v>
      </c>
      <c r="H15" s="26">
        <f t="shared" si="1"/>
        <v>78.644788975021513</v>
      </c>
      <c r="I15" s="26">
        <f t="shared" si="1"/>
        <v>81.742917025552657</v>
      </c>
      <c r="J15" s="26">
        <f t="shared" si="1"/>
        <v>82.310476473796399</v>
      </c>
    </row>
    <row r="16" spans="1:10" s="2" customFormat="1" ht="18" customHeight="1" x14ac:dyDescent="0.2">
      <c r="B16" s="25">
        <f>C11/C4</f>
        <v>1.0266666666666666</v>
      </c>
    </row>
    <row r="17" spans="2:2" s="2" customFormat="1" ht="30" customHeight="1" x14ac:dyDescent="0.2">
      <c r="B17" s="25">
        <f>B16*B16</f>
        <v>1.0540444444444443</v>
      </c>
    </row>
    <row r="18" spans="2:2" s="2" customFormat="1" x14ac:dyDescent="0.2"/>
    <row r="19" spans="2:2" s="2" customFormat="1" x14ac:dyDescent="0.2">
      <c r="B19" s="15" t="s">
        <v>1</v>
      </c>
    </row>
  </sheetData>
  <mergeCells count="1">
    <mergeCell ref="A1:XFD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0" sqref="O10"/>
    </sheetView>
  </sheetViews>
  <sheetFormatPr baseColWidth="10" defaultColWidth="8.83203125" defaultRowHeight="15" x14ac:dyDescent="0.2"/>
  <sheetData>
    <row r="1" spans="1:1" s="35" customFormat="1" ht="50" customHeight="1" x14ac:dyDescent="0.2">
      <c r="A1" s="34" t="s">
        <v>11</v>
      </c>
    </row>
  </sheetData>
  <mergeCells count="1">
    <mergeCell ref="A1:XF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s="35" customFormat="1" ht="47" x14ac:dyDescent="0.2">
      <c r="A1" s="35" t="s">
        <v>12</v>
      </c>
    </row>
  </sheetData>
  <mergeCells count="1">
    <mergeCell ref="A1:XF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O7" sqref="O7"/>
    </sheetView>
  </sheetViews>
  <sheetFormatPr baseColWidth="10" defaultColWidth="8.83203125" defaultRowHeight="15" x14ac:dyDescent="0.2"/>
  <sheetData>
    <row r="1" spans="1:1" s="35" customFormat="1" ht="50" customHeight="1" x14ac:dyDescent="0.2">
      <c r="A1" s="35" t="s">
        <v>13</v>
      </c>
    </row>
  </sheetData>
  <mergeCells count="1">
    <mergeCell ref="A1:XF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Data Input</vt:lpstr>
      <vt:lpstr>Existing Curve Trim</vt:lpstr>
      <vt:lpstr>Larger or Smaller Trim</vt:lpstr>
      <vt:lpstr>Both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Impeller trim calculator</dc:title>
  <dc:subject/>
  <dc:creator>Kevin McKenzie</dc:creator>
  <cp:keywords/>
  <dc:description/>
  <cp:lastModifiedBy>Dylan Zsigray</cp:lastModifiedBy>
  <dcterms:created xsi:type="dcterms:W3CDTF">2012-03-20T18:36:19Z</dcterms:created>
  <dcterms:modified xsi:type="dcterms:W3CDTF">2021-04-28T23:36:09Z</dcterms:modified>
  <cp:category/>
</cp:coreProperties>
</file>